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20" windowWidth="14720" windowHeight="8180" activeTab="0"/>
  </bookViews>
  <sheets>
    <sheet name="申込書" sheetId="1" r:id="rId1"/>
  </sheets>
  <definedNames>
    <definedName name="_xlnm.Print_Area" localSheetId="0">'申込書'!$A$1:$L$46</definedName>
  </definedNames>
  <calcPr fullCalcOnLoad="1"/>
</workbook>
</file>

<file path=xl/comments1.xml><?xml version="1.0" encoding="utf-8"?>
<comments xmlns="http://schemas.openxmlformats.org/spreadsheetml/2006/main">
  <authors>
    <author>加藤直子</author>
  </authors>
  <commentList>
    <comment ref="F6" authorId="0">
      <text>
        <r>
          <rPr>
            <sz val="9"/>
            <rFont val="MS P ゴシック"/>
            <family val="3"/>
          </rPr>
          <t xml:space="preserve">年度初めに名簿を当協会にご提出いただいている参加者については生年月日省略可能です
</t>
        </r>
      </text>
    </comment>
  </commentList>
</comments>
</file>

<file path=xl/sharedStrings.xml><?xml version="1.0" encoding="utf-8"?>
<sst xmlns="http://schemas.openxmlformats.org/spreadsheetml/2006/main" count="53" uniqueCount="46">
  <si>
    <t>団体（クラブ）名</t>
  </si>
  <si>
    <t>申込責任者氏名</t>
  </si>
  <si>
    <t>　　〃　　　　住所</t>
  </si>
  <si>
    <t>性別</t>
  </si>
  <si>
    <t>氏名</t>
  </si>
  <si>
    <t>所　属</t>
  </si>
  <si>
    <t>市外区分</t>
  </si>
  <si>
    <t>参加費</t>
  </si>
  <si>
    <t>1～4部</t>
  </si>
  <si>
    <t>クラブ名</t>
  </si>
  <si>
    <t>男</t>
  </si>
  <si>
    <t>男</t>
  </si>
  <si>
    <t>女</t>
  </si>
  <si>
    <t>○</t>
  </si>
  <si>
    <t>×</t>
  </si>
  <si>
    <t>在住</t>
  </si>
  <si>
    <t>在勤</t>
  </si>
  <si>
    <t>在学</t>
  </si>
  <si>
    <t>在クラブ</t>
  </si>
  <si>
    <t>習志野市外</t>
  </si>
  <si>
    <t>＊　</t>
  </si>
  <si>
    <t>記入上の注意</t>
  </si>
  <si>
    <t>人数</t>
  </si>
  <si>
    <t>金額</t>
  </si>
  <si>
    <t>2　　氏名はフルネームで、自動で振られるふりがなが違っていれば訂正</t>
  </si>
  <si>
    <t>3　　組合せ参考のため、実力上位者から順に記入してください。</t>
  </si>
  <si>
    <t>4  　記入漏れのないようお願いいたします</t>
  </si>
  <si>
    <t>合   計</t>
  </si>
  <si>
    <t>⇒</t>
  </si>
  <si>
    <t>氏名</t>
  </si>
  <si>
    <t>）</t>
  </si>
  <si>
    <r>
      <t>℡(</t>
    </r>
    <r>
      <rPr>
        <sz val="11"/>
        <rFont val="ＭＳ Ｐ明朝"/>
        <family val="1"/>
      </rPr>
      <t>自宅</t>
    </r>
    <r>
      <rPr>
        <sz val="10"/>
        <rFont val="ＭＳ Ｐ明朝"/>
        <family val="1"/>
      </rPr>
      <t>または</t>
    </r>
    <r>
      <rPr>
        <sz val="11"/>
        <rFont val="ＭＳ Ｐ明朝"/>
        <family val="1"/>
      </rPr>
      <t>携帯</t>
    </r>
    <r>
      <rPr>
        <sz val="12"/>
        <rFont val="ＭＳ Ｐ明朝"/>
        <family val="1"/>
      </rPr>
      <t>）</t>
    </r>
  </si>
  <si>
    <t>ランク</t>
  </si>
  <si>
    <t>小・中
学生</t>
  </si>
  <si>
    <t>1　　性別・ランク・小･中学生・市外区分をプルダウンリストで選択</t>
  </si>
  <si>
    <t>（振込日：　　月　　日</t>
  </si>
  <si>
    <r>
      <t xml:space="preserve">市外　　  1500円 </t>
    </r>
    <r>
      <rPr>
        <sz val="10"/>
        <rFont val="ＭＳ Ｐ明朝"/>
        <family val="1"/>
      </rPr>
      <t>×</t>
    </r>
  </si>
  <si>
    <r>
      <t xml:space="preserve">市内　 　 1300円 </t>
    </r>
    <r>
      <rPr>
        <sz val="10"/>
        <rFont val="ＭＳ Ｐ明朝"/>
        <family val="1"/>
      </rPr>
      <t>×</t>
    </r>
  </si>
  <si>
    <r>
      <rPr>
        <b/>
        <sz val="12"/>
        <rFont val="ＭＳ Ｐ明朝"/>
        <family val="1"/>
      </rPr>
      <t>申し込み先 :</t>
    </r>
    <r>
      <rPr>
        <b/>
        <sz val="14"/>
        <color indexed="30"/>
        <rFont val="ＭＳ Ｐ明朝"/>
        <family val="1"/>
      </rPr>
      <t xml:space="preserve"> </t>
    </r>
    <r>
      <rPr>
        <b/>
        <sz val="14"/>
        <color indexed="12"/>
        <rFont val="ＭＳ Ｐ明朝"/>
        <family val="1"/>
      </rPr>
      <t>17narashino.badm@gmail.com</t>
    </r>
    <r>
      <rPr>
        <b/>
        <sz val="14"/>
        <rFont val="ＭＳ Ｐ明朝"/>
        <family val="1"/>
      </rPr>
      <t>　宛てにファイル添付してお送りください。</t>
    </r>
  </si>
  <si>
    <t>生年月日</t>
  </si>
  <si>
    <t>（西暦／月／日）</t>
  </si>
  <si>
    <r>
      <rPr>
        <sz val="8"/>
        <rFont val="ＭＳ Ｐ明朝"/>
        <family val="1"/>
      </rPr>
      <t>市内小･中学生</t>
    </r>
    <r>
      <rPr>
        <sz val="11"/>
        <rFont val="ＭＳ Ｐ明朝"/>
        <family val="1"/>
      </rPr>
      <t xml:space="preserve"> 700円 </t>
    </r>
    <r>
      <rPr>
        <sz val="10"/>
        <rFont val="ＭＳ Ｐ明朝"/>
        <family val="1"/>
      </rPr>
      <t>×</t>
    </r>
  </si>
  <si>
    <r>
      <rPr>
        <sz val="8"/>
        <rFont val="ＭＳ Ｐ明朝"/>
        <family val="1"/>
      </rPr>
      <t>市外小･中学生　</t>
    </r>
    <r>
      <rPr>
        <sz val="11"/>
        <rFont val="ＭＳ Ｐ明朝"/>
        <family val="1"/>
      </rPr>
      <t>800円</t>
    </r>
    <r>
      <rPr>
        <sz val="10"/>
        <rFont val="ＭＳ Ｐ明朝"/>
        <family val="1"/>
      </rPr>
      <t xml:space="preserve"> ×</t>
    </r>
  </si>
  <si>
    <t>年齢</t>
  </si>
  <si>
    <r>
      <t>平成30年度　習志野市バドミントン</t>
    </r>
    <r>
      <rPr>
        <b/>
        <sz val="15"/>
        <color indexed="62"/>
        <rFont val="ＭＳ Ｐ明朝"/>
        <family val="1"/>
      </rPr>
      <t>春季オープン大会（4/22）</t>
    </r>
    <r>
      <rPr>
        <b/>
        <sz val="15"/>
        <rFont val="ＭＳ Ｐ明朝"/>
        <family val="1"/>
      </rPr>
      <t>参加申込書</t>
    </r>
  </si>
  <si>
    <r>
      <rPr>
        <b/>
        <sz val="12"/>
        <rFont val="ＭＳ Ｐ明朝"/>
        <family val="1"/>
      </rPr>
      <t>申し込み締切日　：　参加費を振込んだ後、振込日、振込者名義を入力の上</t>
    </r>
    <r>
      <rPr>
        <b/>
        <sz val="12"/>
        <color indexed="12"/>
        <rFont val="ＭＳ Ｐ明朝"/>
        <family val="1"/>
      </rPr>
      <t>　4/３（火）　必着</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</si>
</sst>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_ "/>
  </numFmts>
  <fonts count="55">
    <font>
      <sz val="11"/>
      <name val="ＭＳ Ｐゴシック"/>
      <family val="3"/>
    </font>
    <font>
      <sz val="6"/>
      <name val="ＭＳ Ｐゴシック"/>
      <family val="3"/>
    </font>
    <font>
      <sz val="11"/>
      <name val="ＭＳ Ｐ明朝"/>
      <family val="1"/>
    </font>
    <font>
      <sz val="11"/>
      <color indexed="9"/>
      <name val="ＭＳ Ｐ明朝"/>
      <family val="1"/>
    </font>
    <font>
      <sz val="12"/>
      <name val="ＭＳ Ｐ明朝"/>
      <family val="1"/>
    </font>
    <font>
      <sz val="10"/>
      <name val="ＭＳ Ｐ明朝"/>
      <family val="1"/>
    </font>
    <font>
      <b/>
      <sz val="11"/>
      <color indexed="10"/>
      <name val="ＭＳ Ｐ明朝"/>
      <family val="1"/>
    </font>
    <font>
      <sz val="11"/>
      <color indexed="10"/>
      <name val="ＭＳ Ｐ明朝"/>
      <family val="1"/>
    </font>
    <font>
      <b/>
      <sz val="12"/>
      <name val="ＭＳ Ｐ明朝"/>
      <family val="1"/>
    </font>
    <font>
      <b/>
      <sz val="12"/>
      <color indexed="12"/>
      <name val="ＭＳ Ｐ明朝"/>
      <family val="1"/>
    </font>
    <font>
      <u val="single"/>
      <sz val="11"/>
      <color indexed="12"/>
      <name val="ＭＳ Ｐゴシック"/>
      <family val="3"/>
    </font>
    <font>
      <b/>
      <sz val="15"/>
      <name val="ＭＳ Ｐ明朝"/>
      <family val="1"/>
    </font>
    <font>
      <b/>
      <sz val="15"/>
      <color indexed="62"/>
      <name val="ＭＳ Ｐ明朝"/>
      <family val="1"/>
    </font>
    <font>
      <b/>
      <sz val="14"/>
      <color indexed="30"/>
      <name val="ＭＳ Ｐ明朝"/>
      <family val="1"/>
    </font>
    <font>
      <b/>
      <sz val="14"/>
      <color indexed="12"/>
      <name val="ＭＳ Ｐ明朝"/>
      <family val="1"/>
    </font>
    <font>
      <b/>
      <sz val="14"/>
      <name val="ＭＳ Ｐ明朝"/>
      <family val="1"/>
    </font>
    <font>
      <sz val="8"/>
      <name val="ＭＳ Ｐ明朝"/>
      <family val="1"/>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明朝"/>
      <family val="1"/>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color indexed="63"/>
      </top>
      <bottom>
        <color indexed="63"/>
      </bottom>
    </border>
    <border>
      <left style="thick">
        <color indexed="10"/>
      </left>
      <right style="thin">
        <color indexed="10"/>
      </right>
      <top style="thick">
        <color indexed="10"/>
      </top>
      <bottom style="thick">
        <color indexed="10"/>
      </bottom>
    </border>
    <border>
      <left style="thin">
        <color indexed="10"/>
      </left>
      <right style="thin">
        <color indexed="10"/>
      </right>
      <top style="thick">
        <color indexed="10"/>
      </top>
      <bottom style="thick">
        <color indexed="10"/>
      </bottom>
    </border>
    <border>
      <left style="thin">
        <color indexed="10"/>
      </left>
      <right style="thick">
        <color indexed="10"/>
      </right>
      <top style="thick">
        <color indexed="10"/>
      </top>
      <bottom style="thick">
        <color indexed="10"/>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31" borderId="0" applyNumberFormat="0" applyBorder="0" applyAlignment="0" applyProtection="0"/>
  </cellStyleXfs>
  <cellXfs count="93">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Alignment="1">
      <alignment vertical="center"/>
    </xf>
    <xf numFmtId="0" fontId="4" fillId="0" borderId="1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xf>
    <xf numFmtId="0" fontId="4" fillId="0" borderId="12" xfId="0" applyFont="1" applyBorder="1" applyAlignment="1">
      <alignment vertical="center"/>
    </xf>
    <xf numFmtId="0" fontId="2"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Fill="1" applyBorder="1" applyAlignment="1">
      <alignment vertical="center"/>
    </xf>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vertical="center"/>
    </xf>
    <xf numFmtId="0" fontId="2" fillId="0" borderId="18" xfId="0" applyFont="1" applyBorder="1" applyAlignment="1">
      <alignment vertical="center"/>
    </xf>
    <xf numFmtId="0" fontId="2" fillId="0" borderId="18"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horizontal="left" vertical="center"/>
    </xf>
    <xf numFmtId="0" fontId="6"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9"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xf>
    <xf numFmtId="0" fontId="4" fillId="0" borderId="0" xfId="0" applyFont="1" applyAlignment="1">
      <alignment vertical="center"/>
    </xf>
    <xf numFmtId="0" fontId="5" fillId="0" borderId="16" xfId="0" applyFont="1" applyBorder="1" applyAlignment="1">
      <alignment vertical="center"/>
    </xf>
    <xf numFmtId="0" fontId="5" fillId="0" borderId="19" xfId="0" applyFont="1" applyBorder="1" applyAlignment="1">
      <alignment vertical="center"/>
    </xf>
    <xf numFmtId="14" fontId="53" fillId="0" borderId="0" xfId="0" applyNumberFormat="1" applyFont="1" applyBorder="1" applyAlignment="1">
      <alignment vertical="center"/>
    </xf>
    <xf numFmtId="0" fontId="2" fillId="0" borderId="19" xfId="0" applyFont="1" applyBorder="1" applyAlignment="1">
      <alignment horizontal="center" vertical="center"/>
    </xf>
    <xf numFmtId="0" fontId="0" fillId="0" borderId="16" xfId="0" applyBorder="1" applyAlignment="1">
      <alignment vertical="center"/>
    </xf>
    <xf numFmtId="0" fontId="11" fillId="0" borderId="11" xfId="0" applyFont="1" applyBorder="1" applyAlignment="1">
      <alignment horizontal="center" vertical="center"/>
    </xf>
    <xf numFmtId="0" fontId="0" fillId="0" borderId="11" xfId="0" applyBorder="1" applyAlignment="1">
      <alignment horizontal="center" vertical="center"/>
    </xf>
    <xf numFmtId="0" fontId="2" fillId="0" borderId="24" xfId="0" applyFont="1" applyBorder="1" applyAlignment="1">
      <alignment vertical="top" wrapText="1"/>
    </xf>
    <xf numFmtId="0" fontId="0" fillId="0" borderId="10" xfId="0" applyBorder="1" applyAlignment="1">
      <alignment vertical="center"/>
    </xf>
    <xf numFmtId="0" fontId="0" fillId="0" borderId="25" xfId="0" applyBorder="1" applyAlignment="1">
      <alignment vertical="center"/>
    </xf>
    <xf numFmtId="0" fontId="2" fillId="0" borderId="13" xfId="0" applyFont="1" applyBorder="1" applyAlignment="1">
      <alignment horizontal="center" vertical="center" wrapText="1"/>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horizontal="center" vertical="center" wrapText="1"/>
    </xf>
    <xf numFmtId="0" fontId="2" fillId="0" borderId="19" xfId="0" applyFont="1" applyBorder="1" applyAlignment="1">
      <alignment horizontal="center" vertical="center" wrapText="1"/>
    </xf>
    <xf numFmtId="0" fontId="0" fillId="0" borderId="16" xfId="0" applyBorder="1" applyAlignment="1">
      <alignment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176" fontId="2" fillId="0" borderId="19" xfId="0" applyNumberFormat="1" applyFont="1" applyBorder="1" applyAlignment="1">
      <alignment horizontal="center" vertical="center"/>
    </xf>
    <xf numFmtId="176" fontId="0" fillId="0" borderId="16" xfId="0" applyNumberFormat="1" applyBorder="1" applyAlignment="1">
      <alignment vertical="center"/>
    </xf>
    <xf numFmtId="176" fontId="2" fillId="0" borderId="13" xfId="0" applyNumberFormat="1" applyFont="1" applyBorder="1" applyAlignment="1">
      <alignment horizontal="center" vertical="center"/>
    </xf>
    <xf numFmtId="176" fontId="0" fillId="0" borderId="26" xfId="0" applyNumberFormat="1" applyBorder="1" applyAlignment="1">
      <alignment horizontal="center" vertical="center"/>
    </xf>
    <xf numFmtId="0" fontId="2" fillId="0" borderId="13"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4" fillId="0" borderId="13" xfId="0" applyFont="1" applyBorder="1" applyAlignment="1">
      <alignment horizontal="center" vertical="center"/>
    </xf>
    <xf numFmtId="0" fontId="4" fillId="0" borderId="20" xfId="0" applyFont="1" applyBorder="1" applyAlignment="1">
      <alignment horizontal="center" vertical="center"/>
    </xf>
    <xf numFmtId="0" fontId="2" fillId="0" borderId="31" xfId="0" applyFont="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4" fillId="0" borderId="16" xfId="0" applyFont="1" applyBorder="1" applyAlignment="1">
      <alignment horizontal="center" vertical="center"/>
    </xf>
    <xf numFmtId="0" fontId="2" fillId="0" borderId="24" xfId="0" applyFont="1" applyBorder="1" applyAlignment="1">
      <alignment vertical="center"/>
    </xf>
    <xf numFmtId="0" fontId="2" fillId="0" borderId="10" xfId="0" applyFont="1" applyBorder="1" applyAlignment="1">
      <alignment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33"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2" fillId="0" borderId="32" xfId="0" applyFont="1" applyBorder="1" applyAlignment="1">
      <alignment horizontal="center" vertical="center"/>
    </xf>
    <xf numFmtId="0" fontId="2" fillId="0" borderId="2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6"/>
  <sheetViews>
    <sheetView tabSelected="1" zoomScalePageLayoutView="0" workbookViewId="0" topLeftCell="A1">
      <selection activeCell="E2" sqref="E2:L2"/>
    </sheetView>
  </sheetViews>
  <sheetFormatPr defaultColWidth="9.00390625" defaultRowHeight="13.5"/>
  <cols>
    <col min="1" max="1" width="2.625" style="3" customWidth="1"/>
    <col min="2" max="2" width="4.625" style="3" customWidth="1"/>
    <col min="3" max="3" width="6.375" style="3" customWidth="1"/>
    <col min="4" max="4" width="7.875" style="3" customWidth="1"/>
    <col min="5" max="5" width="12.125" style="3" customWidth="1"/>
    <col min="6" max="6" width="15.375" style="3" customWidth="1"/>
    <col min="7" max="8" width="6.125" style="3" customWidth="1"/>
    <col min="9" max="9" width="13.25390625" style="3" customWidth="1"/>
    <col min="10" max="10" width="17.625" style="3" customWidth="1"/>
    <col min="11" max="11" width="8.25390625" style="3" customWidth="1"/>
    <col min="12" max="12" width="14.75390625" style="3" customWidth="1"/>
    <col min="13" max="13" width="10.25390625" style="2" bestFit="1" customWidth="1"/>
    <col min="14" max="18" width="9.00390625" style="1" customWidth="1"/>
    <col min="19" max="16384" width="9.00390625" style="3" customWidth="1"/>
  </cols>
  <sheetData>
    <row r="1" spans="1:13" ht="37.5" customHeight="1">
      <c r="A1" s="45" t="s">
        <v>44</v>
      </c>
      <c r="B1" s="45"/>
      <c r="C1" s="45"/>
      <c r="D1" s="45"/>
      <c r="E1" s="45"/>
      <c r="F1" s="45"/>
      <c r="G1" s="45"/>
      <c r="H1" s="45"/>
      <c r="I1" s="45"/>
      <c r="J1" s="45"/>
      <c r="K1" s="45"/>
      <c r="L1" s="46"/>
      <c r="M1" s="42">
        <f ca="1">TODAY()</f>
        <v>43144</v>
      </c>
    </row>
    <row r="2" spans="1:12" ht="30" customHeight="1">
      <c r="A2" s="88" t="s">
        <v>0</v>
      </c>
      <c r="B2" s="89"/>
      <c r="C2" s="89"/>
      <c r="D2" s="90"/>
      <c r="E2" s="82"/>
      <c r="F2" s="48"/>
      <c r="G2" s="48"/>
      <c r="H2" s="48"/>
      <c r="I2" s="48"/>
      <c r="J2" s="48"/>
      <c r="K2" s="48"/>
      <c r="L2" s="49"/>
    </row>
    <row r="3" spans="1:12" ht="30" customHeight="1">
      <c r="A3" s="88" t="s">
        <v>1</v>
      </c>
      <c r="B3" s="89"/>
      <c r="C3" s="89"/>
      <c r="D3" s="90"/>
      <c r="E3" s="82"/>
      <c r="F3" s="83"/>
      <c r="G3" s="83"/>
      <c r="H3" s="83"/>
      <c r="I3" s="83"/>
      <c r="J3" s="4" t="s">
        <v>31</v>
      </c>
      <c r="K3" s="83"/>
      <c r="L3" s="49"/>
    </row>
    <row r="4" spans="1:12" ht="35.25" customHeight="1">
      <c r="A4" s="88" t="s">
        <v>2</v>
      </c>
      <c r="B4" s="89"/>
      <c r="C4" s="89"/>
      <c r="D4" s="90"/>
      <c r="E4" s="47"/>
      <c r="F4" s="48"/>
      <c r="G4" s="48"/>
      <c r="H4" s="48"/>
      <c r="I4" s="48"/>
      <c r="J4" s="48"/>
      <c r="K4" s="48"/>
      <c r="L4" s="49"/>
    </row>
    <row r="5" spans="4:12" ht="11.25" customHeight="1">
      <c r="D5" s="6"/>
      <c r="E5" s="6"/>
      <c r="L5" s="5"/>
    </row>
    <row r="6" spans="1:12" ht="15" customHeight="1">
      <c r="A6" s="7"/>
      <c r="B6" s="75" t="s">
        <v>3</v>
      </c>
      <c r="C6" s="8" t="s">
        <v>32</v>
      </c>
      <c r="D6" s="84" t="s">
        <v>4</v>
      </c>
      <c r="E6" s="85"/>
      <c r="F6" s="9" t="s">
        <v>39</v>
      </c>
      <c r="G6" s="75" t="s">
        <v>43</v>
      </c>
      <c r="H6" s="50" t="s">
        <v>33</v>
      </c>
      <c r="I6" s="9" t="s">
        <v>5</v>
      </c>
      <c r="J6" s="84" t="s">
        <v>6</v>
      </c>
      <c r="K6" s="85"/>
      <c r="L6" s="75" t="s">
        <v>7</v>
      </c>
    </row>
    <row r="7" spans="1:12" ht="15" customHeight="1">
      <c r="A7" s="10"/>
      <c r="B7" s="81"/>
      <c r="C7" s="11" t="s">
        <v>8</v>
      </c>
      <c r="D7" s="86"/>
      <c r="E7" s="87"/>
      <c r="F7" s="11" t="s">
        <v>40</v>
      </c>
      <c r="G7" s="81"/>
      <c r="H7" s="51"/>
      <c r="I7" s="11" t="s">
        <v>9</v>
      </c>
      <c r="J7" s="86"/>
      <c r="K7" s="87"/>
      <c r="L7" s="81"/>
    </row>
    <row r="8" spans="1:18" s="14" customFormat="1" ht="16.5" customHeight="1">
      <c r="A8" s="75">
        <v>1</v>
      </c>
      <c r="B8" s="75" t="s">
        <v>10</v>
      </c>
      <c r="C8" s="52"/>
      <c r="D8" s="61"/>
      <c r="E8" s="73"/>
      <c r="F8" s="65"/>
      <c r="G8" s="67">
        <f>DATEDIF(F8,M1,"Y")</f>
        <v>118</v>
      </c>
      <c r="H8" s="52"/>
      <c r="I8" s="50"/>
      <c r="J8" s="61"/>
      <c r="K8" s="62"/>
      <c r="L8" s="52">
        <f>IF(D8="","",IF(J8="習志野市外",IF(H8="○",800,1500),IF(H8="○",700,1300)))</f>
      </c>
      <c r="M8" s="13" t="s">
        <v>11</v>
      </c>
      <c r="N8" s="12"/>
      <c r="O8" s="12"/>
      <c r="P8" s="12"/>
      <c r="Q8" s="12"/>
      <c r="R8" s="12"/>
    </row>
    <row r="9" spans="1:18" s="14" customFormat="1" ht="16.5" customHeight="1">
      <c r="A9" s="76"/>
      <c r="B9" s="76"/>
      <c r="C9" s="71"/>
      <c r="D9" s="59"/>
      <c r="E9" s="60"/>
      <c r="F9" s="66"/>
      <c r="G9" s="68"/>
      <c r="H9" s="53"/>
      <c r="I9" s="54"/>
      <c r="J9" s="59"/>
      <c r="K9" s="60"/>
      <c r="L9" s="53"/>
      <c r="M9" s="13" t="s">
        <v>12</v>
      </c>
      <c r="N9" s="12"/>
      <c r="O9" s="12"/>
      <c r="P9" s="12"/>
      <c r="Q9" s="12"/>
      <c r="R9" s="12"/>
    </row>
    <row r="10" spans="1:18" s="14" customFormat="1" ht="16.5" customHeight="1">
      <c r="A10" s="76"/>
      <c r="B10" s="71"/>
      <c r="C10" s="71"/>
      <c r="D10" s="57"/>
      <c r="E10" s="74"/>
      <c r="F10" s="63"/>
      <c r="G10" s="69">
        <f>DATEDIF(F10,M1,"Y")</f>
        <v>118</v>
      </c>
      <c r="H10" s="43"/>
      <c r="I10" s="55"/>
      <c r="J10" s="57"/>
      <c r="K10" s="58"/>
      <c r="L10" s="92">
        <f>IF(D10="","",IF(J10="習志野市外",IF(H10="○",800,1500),IF(H10="○",700,1300)))</f>
      </c>
      <c r="M10" s="13"/>
      <c r="N10" s="12"/>
      <c r="O10" s="12"/>
      <c r="P10" s="12"/>
      <c r="Q10" s="12"/>
      <c r="R10" s="12"/>
    </row>
    <row r="11" spans="1:13" ht="16.5" customHeight="1">
      <c r="A11" s="81"/>
      <c r="B11" s="72"/>
      <c r="C11" s="72"/>
      <c r="D11" s="59"/>
      <c r="E11" s="60"/>
      <c r="F11" s="64"/>
      <c r="G11" s="70"/>
      <c r="H11" s="44"/>
      <c r="I11" s="56"/>
      <c r="J11" s="59"/>
      <c r="K11" s="60"/>
      <c r="L11" s="53"/>
      <c r="M11" s="2">
        <v>1</v>
      </c>
    </row>
    <row r="12" spans="1:13" ht="16.5" customHeight="1">
      <c r="A12" s="75">
        <v>2</v>
      </c>
      <c r="B12" s="75" t="s">
        <v>10</v>
      </c>
      <c r="C12" s="52"/>
      <c r="D12" s="61"/>
      <c r="E12" s="73"/>
      <c r="F12" s="65"/>
      <c r="G12" s="67">
        <f>DATEDIF(F12,M1,"Y")</f>
        <v>118</v>
      </c>
      <c r="H12" s="52"/>
      <c r="I12" s="50"/>
      <c r="J12" s="61"/>
      <c r="K12" s="62"/>
      <c r="L12" s="52">
        <f>IF(D12="","",IF(J12="習志野市外",IF(H12="○",800,1500),IF(H12="○",700,1300)))</f>
      </c>
      <c r="M12" s="2">
        <v>2</v>
      </c>
    </row>
    <row r="13" spans="1:13" ht="16.5" customHeight="1">
      <c r="A13" s="76"/>
      <c r="B13" s="76"/>
      <c r="C13" s="71"/>
      <c r="D13" s="59"/>
      <c r="E13" s="60"/>
      <c r="F13" s="66"/>
      <c r="G13" s="68"/>
      <c r="H13" s="53"/>
      <c r="I13" s="54"/>
      <c r="J13" s="59"/>
      <c r="K13" s="60"/>
      <c r="L13" s="53"/>
      <c r="M13" s="2">
        <v>3</v>
      </c>
    </row>
    <row r="14" spans="1:13" ht="16.5" customHeight="1">
      <c r="A14" s="76"/>
      <c r="B14" s="71"/>
      <c r="C14" s="71"/>
      <c r="D14" s="57"/>
      <c r="E14" s="74"/>
      <c r="F14" s="63"/>
      <c r="G14" s="69">
        <f>DATEDIF(F14,M1,"Y")</f>
        <v>118</v>
      </c>
      <c r="H14" s="43"/>
      <c r="I14" s="55"/>
      <c r="J14" s="57"/>
      <c r="K14" s="58"/>
      <c r="L14" s="92">
        <f>IF(D14="","",IF(J14="習志野市外",IF(H14="○",800,1500),IF(H14="○",700,1300)))</f>
      </c>
      <c r="M14" s="15">
        <v>4</v>
      </c>
    </row>
    <row r="15" spans="1:12" ht="16.5" customHeight="1">
      <c r="A15" s="81"/>
      <c r="B15" s="72"/>
      <c r="C15" s="72"/>
      <c r="D15" s="59"/>
      <c r="E15" s="60"/>
      <c r="F15" s="64"/>
      <c r="G15" s="70"/>
      <c r="H15" s="44"/>
      <c r="I15" s="56"/>
      <c r="J15" s="59"/>
      <c r="K15" s="60"/>
      <c r="L15" s="53"/>
    </row>
    <row r="16" spans="1:13" ht="16.5" customHeight="1">
      <c r="A16" s="75">
        <v>3</v>
      </c>
      <c r="B16" s="75" t="s">
        <v>10</v>
      </c>
      <c r="C16" s="52"/>
      <c r="D16" s="61"/>
      <c r="E16" s="73"/>
      <c r="F16" s="65"/>
      <c r="G16" s="67">
        <f>DATEDIF(F16,M1,"Y")</f>
        <v>118</v>
      </c>
      <c r="H16" s="52"/>
      <c r="I16" s="50"/>
      <c r="J16" s="61"/>
      <c r="K16" s="62"/>
      <c r="L16" s="52">
        <f>IF(D16="","",IF(J16="習志野市外",IF(H16="○",800,1500),IF(H16="○",700,1300)))</f>
      </c>
      <c r="M16" s="2" t="s">
        <v>13</v>
      </c>
    </row>
    <row r="17" spans="1:13" ht="16.5" customHeight="1">
      <c r="A17" s="76"/>
      <c r="B17" s="76"/>
      <c r="C17" s="71"/>
      <c r="D17" s="59"/>
      <c r="E17" s="60"/>
      <c r="F17" s="66"/>
      <c r="G17" s="68"/>
      <c r="H17" s="53"/>
      <c r="I17" s="54"/>
      <c r="J17" s="59"/>
      <c r="K17" s="60"/>
      <c r="L17" s="53"/>
      <c r="M17" s="2" t="s">
        <v>14</v>
      </c>
    </row>
    <row r="18" spans="1:12" ht="16.5" customHeight="1">
      <c r="A18" s="76"/>
      <c r="B18" s="71"/>
      <c r="C18" s="71"/>
      <c r="D18" s="57"/>
      <c r="E18" s="74"/>
      <c r="F18" s="63"/>
      <c r="G18" s="69">
        <f>DATEDIF(F18,M1,"Y")</f>
        <v>118</v>
      </c>
      <c r="H18" s="43"/>
      <c r="I18" s="55"/>
      <c r="J18" s="57"/>
      <c r="K18" s="58"/>
      <c r="L18" s="92">
        <f>IF(D18="","",IF(J18="習志野市外",IF(H18="○",800,1500),IF(H18="○",700,1300)))</f>
      </c>
    </row>
    <row r="19" spans="1:13" ht="16.5" customHeight="1">
      <c r="A19" s="81"/>
      <c r="B19" s="72"/>
      <c r="C19" s="72"/>
      <c r="D19" s="59"/>
      <c r="E19" s="60"/>
      <c r="F19" s="64"/>
      <c r="G19" s="70"/>
      <c r="H19" s="44"/>
      <c r="I19" s="56"/>
      <c r="J19" s="59"/>
      <c r="K19" s="60"/>
      <c r="L19" s="53"/>
      <c r="M19" s="2" t="s">
        <v>15</v>
      </c>
    </row>
    <row r="20" spans="1:13" ht="16.5" customHeight="1">
      <c r="A20" s="75">
        <v>4</v>
      </c>
      <c r="B20" s="75" t="s">
        <v>10</v>
      </c>
      <c r="C20" s="52"/>
      <c r="D20" s="61"/>
      <c r="E20" s="73"/>
      <c r="F20" s="65"/>
      <c r="G20" s="67">
        <f>DATEDIF(F20,M1,"Y")</f>
        <v>118</v>
      </c>
      <c r="H20" s="52"/>
      <c r="I20" s="50"/>
      <c r="J20" s="61"/>
      <c r="K20" s="62"/>
      <c r="L20" s="52">
        <f>IF(D20="","",IF(J20="習志野市外",IF(H20="○",800,1500),IF(H20="○",700,1300)))</f>
      </c>
      <c r="M20" s="15" t="s">
        <v>16</v>
      </c>
    </row>
    <row r="21" spans="1:13" ht="16.5" customHeight="1">
      <c r="A21" s="76"/>
      <c r="B21" s="76"/>
      <c r="C21" s="71"/>
      <c r="D21" s="59"/>
      <c r="E21" s="60"/>
      <c r="F21" s="66"/>
      <c r="G21" s="68"/>
      <c r="H21" s="53"/>
      <c r="I21" s="54"/>
      <c r="J21" s="59"/>
      <c r="K21" s="60"/>
      <c r="L21" s="53"/>
      <c r="M21" s="15" t="s">
        <v>17</v>
      </c>
    </row>
    <row r="22" spans="1:13" ht="16.5" customHeight="1">
      <c r="A22" s="76"/>
      <c r="B22" s="71"/>
      <c r="C22" s="71"/>
      <c r="D22" s="57"/>
      <c r="E22" s="74"/>
      <c r="F22" s="63"/>
      <c r="G22" s="69">
        <f>DATEDIF(F22,M1,"Y")</f>
        <v>118</v>
      </c>
      <c r="H22" s="43"/>
      <c r="I22" s="55"/>
      <c r="J22" s="57"/>
      <c r="K22" s="58"/>
      <c r="L22" s="92">
        <f>IF(D22="","",IF(J22="習志野市外",IF(H22="○",800,1500),IF(H22="○",700,1300)))</f>
      </c>
      <c r="M22" s="15" t="s">
        <v>18</v>
      </c>
    </row>
    <row r="23" spans="1:13" ht="16.5" customHeight="1">
      <c r="A23" s="81"/>
      <c r="B23" s="72"/>
      <c r="C23" s="72"/>
      <c r="D23" s="59"/>
      <c r="E23" s="60"/>
      <c r="F23" s="64"/>
      <c r="G23" s="70"/>
      <c r="H23" s="44"/>
      <c r="I23" s="56"/>
      <c r="J23" s="59"/>
      <c r="K23" s="60"/>
      <c r="L23" s="53"/>
      <c r="M23" s="15" t="s">
        <v>19</v>
      </c>
    </row>
    <row r="24" spans="1:12" ht="16.5" customHeight="1">
      <c r="A24" s="75">
        <v>5</v>
      </c>
      <c r="B24" s="75" t="s">
        <v>10</v>
      </c>
      <c r="C24" s="52"/>
      <c r="D24" s="61"/>
      <c r="E24" s="73"/>
      <c r="F24" s="65"/>
      <c r="G24" s="67">
        <f>DATEDIF(F24,M1,"Y")</f>
        <v>118</v>
      </c>
      <c r="H24" s="52"/>
      <c r="I24" s="50"/>
      <c r="J24" s="61"/>
      <c r="K24" s="62"/>
      <c r="L24" s="52">
        <f>IF(D24="","",IF(J24="習志野市外",IF(H24="○",800,1500),IF(H24="○",700,1300)))</f>
      </c>
    </row>
    <row r="25" spans="1:12" ht="16.5" customHeight="1">
      <c r="A25" s="76"/>
      <c r="B25" s="76"/>
      <c r="C25" s="71"/>
      <c r="D25" s="59"/>
      <c r="E25" s="60"/>
      <c r="F25" s="66"/>
      <c r="G25" s="68"/>
      <c r="H25" s="53"/>
      <c r="I25" s="54"/>
      <c r="J25" s="59"/>
      <c r="K25" s="60"/>
      <c r="L25" s="53"/>
    </row>
    <row r="26" spans="1:12" ht="16.5" customHeight="1">
      <c r="A26" s="76"/>
      <c r="B26" s="71"/>
      <c r="C26" s="71"/>
      <c r="D26" s="57"/>
      <c r="E26" s="74"/>
      <c r="F26" s="63"/>
      <c r="G26" s="69">
        <f>DATEDIF(F26,M1,"Y")</f>
        <v>118</v>
      </c>
      <c r="H26" s="43"/>
      <c r="I26" s="55"/>
      <c r="J26" s="57"/>
      <c r="K26" s="58"/>
      <c r="L26" s="92">
        <f>IF(D26="","",IF(J26="習志野市外",IF(H26="○",800,1500),IF(H26="○",700,1300)))</f>
      </c>
    </row>
    <row r="27" spans="1:12" ht="16.5" customHeight="1">
      <c r="A27" s="81"/>
      <c r="B27" s="72"/>
      <c r="C27" s="72"/>
      <c r="D27" s="59"/>
      <c r="E27" s="60"/>
      <c r="F27" s="64"/>
      <c r="G27" s="70"/>
      <c r="H27" s="44"/>
      <c r="I27" s="56"/>
      <c r="J27" s="59"/>
      <c r="K27" s="60"/>
      <c r="L27" s="53"/>
    </row>
    <row r="28" spans="1:12" ht="16.5" customHeight="1">
      <c r="A28" s="75">
        <v>6</v>
      </c>
      <c r="B28" s="75" t="s">
        <v>10</v>
      </c>
      <c r="C28" s="52"/>
      <c r="D28" s="61"/>
      <c r="E28" s="73"/>
      <c r="F28" s="65"/>
      <c r="G28" s="67">
        <f>DATEDIF(F28,M1,"Y")</f>
        <v>118</v>
      </c>
      <c r="H28" s="52"/>
      <c r="I28" s="50"/>
      <c r="J28" s="61"/>
      <c r="K28" s="62"/>
      <c r="L28" s="52">
        <f>IF(D28="","",IF(J28="習志野市外",IF(H28="○",800,1500),IF(H28="○",700,1300)))</f>
      </c>
    </row>
    <row r="29" spans="1:12" ht="16.5" customHeight="1">
      <c r="A29" s="76"/>
      <c r="B29" s="76"/>
      <c r="C29" s="71"/>
      <c r="D29" s="59"/>
      <c r="E29" s="60"/>
      <c r="F29" s="66"/>
      <c r="G29" s="68"/>
      <c r="H29" s="53"/>
      <c r="I29" s="54"/>
      <c r="J29" s="59"/>
      <c r="K29" s="60"/>
      <c r="L29" s="53"/>
    </row>
    <row r="30" spans="1:12" ht="16.5" customHeight="1">
      <c r="A30" s="76"/>
      <c r="B30" s="71"/>
      <c r="C30" s="71"/>
      <c r="D30" s="57"/>
      <c r="E30" s="74"/>
      <c r="F30" s="63"/>
      <c r="G30" s="69">
        <f>DATEDIF(F30,M1,"Y")</f>
        <v>118</v>
      </c>
      <c r="H30" s="43"/>
      <c r="I30" s="55"/>
      <c r="J30" s="57"/>
      <c r="K30" s="58"/>
      <c r="L30" s="92">
        <f>IF(D30="","",IF(J30="習志野市外",IF(H30="○",800,1500),IF(H30="○",700,1300)))</f>
      </c>
    </row>
    <row r="31" spans="1:12" ht="16.5" customHeight="1">
      <c r="A31" s="81"/>
      <c r="B31" s="72"/>
      <c r="C31" s="72"/>
      <c r="D31" s="59"/>
      <c r="E31" s="60"/>
      <c r="F31" s="64"/>
      <c r="G31" s="70"/>
      <c r="H31" s="44"/>
      <c r="I31" s="56"/>
      <c r="J31" s="59"/>
      <c r="K31" s="60"/>
      <c r="L31" s="53"/>
    </row>
    <row r="32" spans="1:12" ht="16.5" customHeight="1">
      <c r="A32" s="75">
        <v>7</v>
      </c>
      <c r="B32" s="75" t="s">
        <v>10</v>
      </c>
      <c r="C32" s="52"/>
      <c r="D32" s="61"/>
      <c r="E32" s="73"/>
      <c r="F32" s="65"/>
      <c r="G32" s="67">
        <f>DATEDIF(F32,M1,"Y")</f>
        <v>118</v>
      </c>
      <c r="H32" s="52"/>
      <c r="I32" s="50"/>
      <c r="J32" s="61"/>
      <c r="K32" s="62"/>
      <c r="L32" s="52">
        <f>IF(D32="","",IF(J32="習志野市外",IF(H32="○",800,1500),IF(H32="○",700,1300)))</f>
      </c>
    </row>
    <row r="33" spans="1:12" ht="16.5" customHeight="1">
      <c r="A33" s="76"/>
      <c r="B33" s="76"/>
      <c r="C33" s="71"/>
      <c r="D33" s="59"/>
      <c r="E33" s="60"/>
      <c r="F33" s="66"/>
      <c r="G33" s="68"/>
      <c r="H33" s="53"/>
      <c r="I33" s="54"/>
      <c r="J33" s="59"/>
      <c r="K33" s="60"/>
      <c r="L33" s="53"/>
    </row>
    <row r="34" spans="1:12" ht="16.5" customHeight="1">
      <c r="A34" s="76"/>
      <c r="B34" s="71"/>
      <c r="C34" s="71"/>
      <c r="D34" s="77"/>
      <c r="E34" s="78"/>
      <c r="F34" s="63"/>
      <c r="G34" s="69">
        <f>DATEDIF(F34,M1,"Y")</f>
        <v>118</v>
      </c>
      <c r="H34" s="43"/>
      <c r="I34" s="55"/>
      <c r="J34" s="77"/>
      <c r="K34" s="91"/>
      <c r="L34" s="43">
        <f>IF(D34="","",IF(J34="習志野市外",IF(H34="○",800,1500),IF(H34="○",700,1300)))</f>
      </c>
    </row>
    <row r="35" spans="1:12" ht="16.5" customHeight="1">
      <c r="A35" s="81"/>
      <c r="B35" s="72"/>
      <c r="C35" s="72"/>
      <c r="D35" s="79"/>
      <c r="E35" s="80"/>
      <c r="F35" s="64"/>
      <c r="G35" s="70"/>
      <c r="H35" s="44"/>
      <c r="I35" s="56"/>
      <c r="J35" s="79"/>
      <c r="K35" s="80"/>
      <c r="L35" s="72"/>
    </row>
    <row r="36" spans="1:12" ht="9.75" customHeight="1">
      <c r="A36" s="16"/>
      <c r="B36" s="16"/>
      <c r="D36" s="1"/>
      <c r="E36" s="1"/>
      <c r="F36" s="1"/>
      <c r="G36" s="1"/>
      <c r="H36" s="1"/>
      <c r="I36" s="1"/>
      <c r="J36" s="12"/>
      <c r="K36" s="12"/>
      <c r="L36" s="12"/>
    </row>
    <row r="37" spans="1:12" ht="18.75" customHeight="1">
      <c r="A37" s="14" t="s">
        <v>20</v>
      </c>
      <c r="B37" s="17" t="s">
        <v>21</v>
      </c>
      <c r="E37" s="14"/>
      <c r="F37" s="14"/>
      <c r="G37" s="14"/>
      <c r="H37" s="14"/>
      <c r="I37" s="14"/>
      <c r="J37" s="18" t="s">
        <v>7</v>
      </c>
      <c r="K37" s="18" t="s">
        <v>22</v>
      </c>
      <c r="L37" s="18" t="s">
        <v>23</v>
      </c>
    </row>
    <row r="38" spans="2:13" ht="18.75" customHeight="1">
      <c r="B38" s="19" t="s">
        <v>34</v>
      </c>
      <c r="E38" s="14"/>
      <c r="F38" s="14"/>
      <c r="G38" s="14"/>
      <c r="H38" s="14"/>
      <c r="I38" s="14"/>
      <c r="J38" s="20" t="s">
        <v>37</v>
      </c>
      <c r="K38" s="20"/>
      <c r="L38" s="21">
        <f>K38*M38</f>
        <v>0</v>
      </c>
      <c r="M38" s="2">
        <v>1300</v>
      </c>
    </row>
    <row r="39" spans="2:18" s="19" customFormat="1" ht="18.75" customHeight="1">
      <c r="B39" s="19" t="s">
        <v>24</v>
      </c>
      <c r="J39" s="40" t="s">
        <v>41</v>
      </c>
      <c r="K39" s="22"/>
      <c r="L39" s="22">
        <f>K39*M39</f>
        <v>0</v>
      </c>
      <c r="M39" s="24">
        <v>700</v>
      </c>
      <c r="N39" s="23"/>
      <c r="O39" s="23"/>
      <c r="P39" s="23"/>
      <c r="Q39" s="23"/>
      <c r="R39" s="23"/>
    </row>
    <row r="40" spans="2:18" s="19" customFormat="1" ht="18.75" customHeight="1">
      <c r="B40" s="17" t="s">
        <v>25</v>
      </c>
      <c r="J40" s="20" t="s">
        <v>36</v>
      </c>
      <c r="K40" s="20"/>
      <c r="L40" s="20">
        <f>K40*M40</f>
        <v>0</v>
      </c>
      <c r="M40" s="24">
        <v>1500</v>
      </c>
      <c r="N40" s="23"/>
      <c r="O40" s="23"/>
      <c r="P40" s="23"/>
      <c r="Q40" s="23"/>
      <c r="R40" s="23"/>
    </row>
    <row r="41" spans="2:18" s="17" customFormat="1" ht="18.75" customHeight="1" thickBot="1">
      <c r="B41" s="3" t="s">
        <v>26</v>
      </c>
      <c r="J41" s="41" t="s">
        <v>42</v>
      </c>
      <c r="K41" s="25"/>
      <c r="L41" s="26">
        <f>K41*M41</f>
        <v>0</v>
      </c>
      <c r="M41" s="24">
        <v>800</v>
      </c>
      <c r="N41" s="27"/>
      <c r="O41" s="27"/>
      <c r="P41" s="27"/>
      <c r="Q41" s="27"/>
      <c r="R41" s="27"/>
    </row>
    <row r="42" spans="10:12" ht="18.75" customHeight="1" thickBot="1" thickTop="1">
      <c r="J42" s="28" t="s">
        <v>27</v>
      </c>
      <c r="K42" s="29">
        <f>SUM(K38:K41)</f>
        <v>0</v>
      </c>
      <c r="L42" s="30">
        <f>SUM(L38:L41)</f>
        <v>0</v>
      </c>
    </row>
    <row r="43" spans="9:12" ht="23.25" customHeight="1" thickTop="1">
      <c r="I43" s="31" t="s">
        <v>28</v>
      </c>
      <c r="J43" s="12" t="s">
        <v>35</v>
      </c>
      <c r="K43" s="12" t="s">
        <v>29</v>
      </c>
      <c r="L43" s="32" t="s">
        <v>30</v>
      </c>
    </row>
    <row r="44" spans="1:12" ht="24" customHeight="1">
      <c r="A44" s="33" t="s">
        <v>45</v>
      </c>
      <c r="J44" s="34"/>
      <c r="K44" s="12"/>
      <c r="L44" s="1"/>
    </row>
    <row r="45" spans="1:18" s="36" customFormat="1" ht="23.25" customHeight="1">
      <c r="A45" s="35" t="s">
        <v>38</v>
      </c>
      <c r="L45" s="37"/>
      <c r="M45" s="38"/>
      <c r="N45" s="37"/>
      <c r="O45" s="37"/>
      <c r="P45" s="37"/>
      <c r="Q45" s="37"/>
      <c r="R45" s="37"/>
    </row>
    <row r="46" spans="1:10" ht="24" customHeight="1">
      <c r="A46" s="39"/>
      <c r="B46" s="39"/>
      <c r="C46" s="39"/>
      <c r="D46" s="39"/>
      <c r="E46" s="39"/>
      <c r="F46" s="39"/>
      <c r="G46" s="39"/>
      <c r="H46" s="39"/>
      <c r="I46" s="39"/>
      <c r="J46" s="39"/>
    </row>
    <row r="47" ht="18" customHeight="1"/>
    <row r="48" ht="18" customHeight="1"/>
  </sheetData>
  <sheetProtection/>
  <mergeCells count="133">
    <mergeCell ref="G30:G31"/>
    <mergeCell ref="G32:G33"/>
    <mergeCell ref="G34:G35"/>
    <mergeCell ref="G6:G7"/>
    <mergeCell ref="G10:G11"/>
    <mergeCell ref="G12:G13"/>
    <mergeCell ref="G14:G15"/>
    <mergeCell ref="G16:G17"/>
    <mergeCell ref="G18:G19"/>
    <mergeCell ref="G20:G21"/>
    <mergeCell ref="D18:E19"/>
    <mergeCell ref="J28:K29"/>
    <mergeCell ref="J30:K31"/>
    <mergeCell ref="D8:E9"/>
    <mergeCell ref="D10:E11"/>
    <mergeCell ref="D12:E13"/>
    <mergeCell ref="D14:E15"/>
    <mergeCell ref="D20:E21"/>
    <mergeCell ref="D22:E23"/>
    <mergeCell ref="G8:G9"/>
    <mergeCell ref="L32:L33"/>
    <mergeCell ref="L22:L23"/>
    <mergeCell ref="L24:L25"/>
    <mergeCell ref="L26:L27"/>
    <mergeCell ref="L28:L29"/>
    <mergeCell ref="F22:F23"/>
    <mergeCell ref="F24:F25"/>
    <mergeCell ref="F26:F27"/>
    <mergeCell ref="F30:F31"/>
    <mergeCell ref="G22:G23"/>
    <mergeCell ref="L34:L35"/>
    <mergeCell ref="J32:K33"/>
    <mergeCell ref="J34:K35"/>
    <mergeCell ref="L10:L11"/>
    <mergeCell ref="L12:L13"/>
    <mergeCell ref="L14:L15"/>
    <mergeCell ref="L16:L17"/>
    <mergeCell ref="L18:L19"/>
    <mergeCell ref="L20:L21"/>
    <mergeCell ref="L30:L31"/>
    <mergeCell ref="F8:F9"/>
    <mergeCell ref="I8:I9"/>
    <mergeCell ref="J8:K9"/>
    <mergeCell ref="C8:C11"/>
    <mergeCell ref="C12:C15"/>
    <mergeCell ref="C16:C19"/>
    <mergeCell ref="F10:F11"/>
    <mergeCell ref="F12:F13"/>
    <mergeCell ref="F14:F15"/>
    <mergeCell ref="F16:F17"/>
    <mergeCell ref="L6:L7"/>
    <mergeCell ref="J6:K7"/>
    <mergeCell ref="L8:L9"/>
    <mergeCell ref="B20:B23"/>
    <mergeCell ref="A2:D2"/>
    <mergeCell ref="A3:D3"/>
    <mergeCell ref="A4:D4"/>
    <mergeCell ref="B6:B7"/>
    <mergeCell ref="D6:E7"/>
    <mergeCell ref="C20:C23"/>
    <mergeCell ref="E2:L2"/>
    <mergeCell ref="E3:I3"/>
    <mergeCell ref="K3:L3"/>
    <mergeCell ref="A28:A31"/>
    <mergeCell ref="B24:B27"/>
    <mergeCell ref="B28:B31"/>
    <mergeCell ref="D16:E17"/>
    <mergeCell ref="C24:C27"/>
    <mergeCell ref="H30:H31"/>
    <mergeCell ref="B16:B19"/>
    <mergeCell ref="B32:B35"/>
    <mergeCell ref="D34:E35"/>
    <mergeCell ref="A32:A35"/>
    <mergeCell ref="A8:A11"/>
    <mergeCell ref="A12:A15"/>
    <mergeCell ref="A16:A19"/>
    <mergeCell ref="A20:A23"/>
    <mergeCell ref="B8:B11"/>
    <mergeCell ref="B12:B15"/>
    <mergeCell ref="A24:A27"/>
    <mergeCell ref="C28:C31"/>
    <mergeCell ref="D24:E25"/>
    <mergeCell ref="D26:E27"/>
    <mergeCell ref="D28:E29"/>
    <mergeCell ref="D30:E31"/>
    <mergeCell ref="C32:C35"/>
    <mergeCell ref="D32:E33"/>
    <mergeCell ref="H14:H15"/>
    <mergeCell ref="H16:H17"/>
    <mergeCell ref="H18:H19"/>
    <mergeCell ref="H20:H21"/>
    <mergeCell ref="H22:H23"/>
    <mergeCell ref="H24:H25"/>
    <mergeCell ref="I18:I19"/>
    <mergeCell ref="I20:I21"/>
    <mergeCell ref="F18:F19"/>
    <mergeCell ref="F20:F21"/>
    <mergeCell ref="F32:F33"/>
    <mergeCell ref="F34:F35"/>
    <mergeCell ref="F28:F29"/>
    <mergeCell ref="G24:G25"/>
    <mergeCell ref="G26:G27"/>
    <mergeCell ref="G28:G29"/>
    <mergeCell ref="J10:K11"/>
    <mergeCell ref="J12:K13"/>
    <mergeCell ref="J14:K15"/>
    <mergeCell ref="J16:K17"/>
    <mergeCell ref="J22:K23"/>
    <mergeCell ref="H26:H27"/>
    <mergeCell ref="I10:I11"/>
    <mergeCell ref="I12:I13"/>
    <mergeCell ref="I14:I15"/>
    <mergeCell ref="I16:I17"/>
    <mergeCell ref="J18:K19"/>
    <mergeCell ref="J20:K21"/>
    <mergeCell ref="J24:K25"/>
    <mergeCell ref="J26:K27"/>
    <mergeCell ref="H32:H33"/>
    <mergeCell ref="I22:I23"/>
    <mergeCell ref="I24:I25"/>
    <mergeCell ref="H28:H29"/>
    <mergeCell ref="I30:I31"/>
    <mergeCell ref="I28:I29"/>
    <mergeCell ref="H34:H35"/>
    <mergeCell ref="A1:L1"/>
    <mergeCell ref="E4:L4"/>
    <mergeCell ref="H6:H7"/>
    <mergeCell ref="H8:H9"/>
    <mergeCell ref="H10:H11"/>
    <mergeCell ref="H12:H13"/>
    <mergeCell ref="I32:I33"/>
    <mergeCell ref="I34:I35"/>
    <mergeCell ref="I26:I27"/>
  </mergeCells>
  <dataValidations count="4">
    <dataValidation type="list" allowBlank="1" showInputMessage="1" showErrorMessage="1" sqref="C8:C9 C12:C13 C16:C17 C20:C21 C24:C25 C28:C29 C32:C33">
      <formula1>$M$11:$M$14</formula1>
    </dataValidation>
    <dataValidation type="list" allowBlank="1" showInputMessage="1" showErrorMessage="1" sqref="B8:B9 B12:B13 B16:B17 B20:B21 B24:B25 B28:B29 B32:B33">
      <formula1>$M$8:$M$9</formula1>
    </dataValidation>
    <dataValidation type="list" allowBlank="1" showInputMessage="1" showErrorMessage="1" sqref="J8:K35">
      <formula1>$M$19:$M$23</formula1>
    </dataValidation>
    <dataValidation type="list" allowBlank="1" showInputMessage="1" showErrorMessage="1" sqref="H8:H35">
      <formula1>$M$16:$M$17</formula1>
    </dataValidation>
  </dataValidations>
  <printOptions/>
  <pageMargins left="0.31" right="0.1968503937007874" top="0.3937007874015748" bottom="0.3937007874015748" header="0" footer="0"/>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Naoko Kato</dc:creator>
  <cp:keywords/>
  <dc:description/>
  <cp:lastModifiedBy>加藤直子</cp:lastModifiedBy>
  <cp:lastPrinted>2011-03-24T06:42:23Z</cp:lastPrinted>
  <dcterms:created xsi:type="dcterms:W3CDTF">2007-01-19T04:22:29Z</dcterms:created>
  <dcterms:modified xsi:type="dcterms:W3CDTF">2018-02-13T02:15:35Z</dcterms:modified>
  <cp:category/>
  <cp:version/>
  <cp:contentType/>
  <cp:contentStatus/>
</cp:coreProperties>
</file>